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(DEW)งานอัพเดทรายเดือน&amp;รายปี\(DEW)ปริมาณน้ำท่ารายเดือน\"/>
    </mc:Choice>
  </mc:AlternateContent>
  <xr:revisionPtr revIDLastSave="0" documentId="13_ncr:1_{A8925007-9322-445A-AB92-0742381D50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39" i="1" l="1"/>
  <c r="E39" i="1"/>
  <c r="F39" i="1"/>
  <c r="G39" i="1"/>
  <c r="H39" i="1"/>
  <c r="I39" i="1"/>
  <c r="J39" i="1"/>
  <c r="K39" i="1"/>
  <c r="L39" i="1"/>
  <c r="M39" i="1"/>
  <c r="N39" i="1"/>
  <c r="O39" i="1"/>
  <c r="D40" i="1"/>
  <c r="E40" i="1"/>
  <c r="F40" i="1"/>
  <c r="G40" i="1"/>
  <c r="H40" i="1"/>
  <c r="I40" i="1"/>
  <c r="J40" i="1"/>
  <c r="K40" i="1"/>
  <c r="L40" i="1"/>
  <c r="M40" i="1"/>
  <c r="N40" i="1"/>
  <c r="O40" i="1"/>
  <c r="D35" i="1"/>
  <c r="E35" i="1"/>
  <c r="F35" i="1"/>
  <c r="G35" i="1"/>
  <c r="H35" i="1"/>
  <c r="I35" i="1"/>
  <c r="J35" i="1"/>
  <c r="K35" i="1"/>
  <c r="L35" i="1"/>
  <c r="M35" i="1"/>
  <c r="N35" i="1"/>
  <c r="O35" i="1"/>
  <c r="D36" i="1"/>
  <c r="E36" i="1"/>
  <c r="F36" i="1"/>
  <c r="G36" i="1"/>
  <c r="H36" i="1"/>
  <c r="I36" i="1"/>
  <c r="J36" i="1"/>
  <c r="K36" i="1"/>
  <c r="L36" i="1"/>
  <c r="M36" i="1"/>
  <c r="N36" i="1"/>
  <c r="O36" i="1"/>
  <c r="C40" i="1"/>
  <c r="C39" i="1"/>
  <c r="C36" i="1"/>
  <c r="C35" i="1"/>
  <c r="F38" i="1" l="1"/>
  <c r="J38" i="1"/>
  <c r="N38" i="1"/>
  <c r="G38" i="1"/>
  <c r="I38" i="1"/>
  <c r="K38" i="1"/>
  <c r="M38" i="1"/>
  <c r="D37" i="1"/>
  <c r="E37" i="1"/>
  <c r="G37" i="1"/>
  <c r="H37" i="1"/>
  <c r="I37" i="1"/>
  <c r="K37" i="1"/>
  <c r="L37" i="1"/>
  <c r="M37" i="1"/>
  <c r="D38" i="1"/>
  <c r="E38" i="1"/>
  <c r="H38" i="1"/>
  <c r="L38" i="1"/>
  <c r="N37" i="1" l="1"/>
  <c r="J37" i="1"/>
  <c r="F37" i="1"/>
  <c r="O37" i="1"/>
  <c r="O38" i="1"/>
  <c r="C38" i="1"/>
  <c r="C37" i="1"/>
</calcChain>
</file>

<file path=xl/sharedStrings.xml><?xml version="1.0" encoding="utf-8"?>
<sst xmlns="http://schemas.openxmlformats.org/spreadsheetml/2006/main" count="50" uniqueCount="37">
  <si>
    <t>Year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</si>
  <si>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</si>
  <si>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</si>
  <si>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</si>
  <si>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</si>
  <si>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</si>
  <si>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</si>
  <si>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</si>
  <si>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</si>
  <si>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</si>
  <si>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</si>
  <si>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</si>
  <si>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</si>
  <si>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Annual</t>
  </si>
  <si>
    <t>ค.ศ.</t>
  </si>
  <si>
    <t>พ.ศ.</t>
  </si>
  <si>
    <t>เม.ย.</t>
  </si>
  <si>
    <t>พ.ค.</t>
  </si>
  <si>
    <t>มิ.ย.</t>
  </si>
  <si>
    <t>ก.ค.</t>
  </si>
  <si>
    <t>ส.ค.</t>
  </si>
  <si>
    <t>ก.ย.</t>
  </si>
  <si>
    <t>ต.ค.</t>
  </si>
  <si>
    <t>พ.ย.</t>
  </si>
  <si>
    <t>ธ.ค.</t>
  </si>
  <si>
    <t>ม.ค.</t>
  </si>
  <si>
    <t>ก.พ.</t>
  </si>
  <si>
    <t>มี.ค.</t>
  </si>
  <si>
    <t>ทั้งปี</t>
  </si>
  <si>
    <t>เฉลี่ย</t>
  </si>
  <si>
    <t>S.D.</t>
  </si>
  <si>
    <t>เฉลี่ย+SD</t>
  </si>
  <si>
    <t>เฉลี่ย-SD</t>
  </si>
  <si>
    <t>สูงสุด</t>
  </si>
  <si>
    <t>ต่ำสุด</t>
  </si>
  <si>
    <t>1996</t>
  </si>
  <si>
    <t>Monthly Discharge in MCM (Water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</si>
</sst>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"/>
  </numFmts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right"/>
    </xf>
    <xf numFmtId="0" fontId="1" fillId="0" borderId="1" xfId="0" applyFont="1" applyBorder="1"/>
    <xf numFmtId="187" fontId="1" fillId="0" borderId="1" xfId="0" applyNumberFormat="1" applyFont="1" applyBorder="1"/>
    <xf numFmtId="2" fontId="1" fillId="0" borderId="1" xfId="0" applyNumberFormat="1" applyFont="1" applyBorder="1"/>
    <xf numFmtId="0" fontId="1" fillId="0" borderId="2" xfId="0" applyFont="1" applyBorder="1"/>
    <xf numFmtId="0" fontId="1" fillId="0" borderId="3" xfId="0" applyFont="1" applyBorder="1"/>
  </cellXfs>
  <cellStyles count="2">
    <cellStyle name="ปกติ" xfId="0" builtinId="0"/>
    <cellStyle name="ปกติ 2" xfId="1" xr:uid="{4AFF8D68-1C95-45E8-9AEA-5FCE357843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tabSelected="1" topLeftCell="A25" workbookViewId="0">
      <selection activeCell="C31" sqref="C31:O31"/>
    </sheetView>
  </sheetViews>
  <sheetFormatPr defaultRowHeight="23.25" x14ac:dyDescent="0.5"/>
  <cols>
    <col min="1" max="16384" width="9" style="1"/>
  </cols>
  <sheetData>
    <row r="1" spans="1:15" x14ac:dyDescent="0.5">
      <c r="G1" s="1" t="s">
        <v>36</v>
      </c>
    </row>
    <row r="2" spans="1:15" x14ac:dyDescent="0.5">
      <c r="A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  <c r="L2" s="1" t="s">
        <v>10</v>
      </c>
      <c r="M2" s="1" t="s">
        <v>11</v>
      </c>
      <c r="N2" s="1" t="s">
        <v>12</v>
      </c>
      <c r="O2" s="1" t="s">
        <v>13</v>
      </c>
    </row>
    <row r="3" spans="1:15" x14ac:dyDescent="0.5">
      <c r="A3" s="1" t="s">
        <v>14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26</v>
      </c>
      <c r="N3" s="1" t="s">
        <v>27</v>
      </c>
      <c r="O3" s="1" t="s">
        <v>28</v>
      </c>
    </row>
    <row r="4" spans="1:15" x14ac:dyDescent="0.5">
      <c r="A4" s="2" t="s">
        <v>35</v>
      </c>
      <c r="B4" s="3">
        <v>2539</v>
      </c>
      <c r="C4" s="5">
        <v>7.4563200000000016</v>
      </c>
      <c r="D4" s="5">
        <v>30.661632000000001</v>
      </c>
      <c r="E4" s="5">
        <v>29.766528000000001</v>
      </c>
      <c r="F4" s="5">
        <v>14.972255999999998</v>
      </c>
      <c r="G4" s="5">
        <v>40.308192000000005</v>
      </c>
      <c r="H4" s="5">
        <v>111.957984</v>
      </c>
      <c r="I4" s="5">
        <v>31.87123200000001</v>
      </c>
      <c r="J4" s="5">
        <v>10.216799999999997</v>
      </c>
      <c r="K4" s="5">
        <v>4.8453119999999998</v>
      </c>
      <c r="L4" s="5">
        <v>3.0205440000000001</v>
      </c>
      <c r="M4" s="5">
        <v>2.0087999999999999</v>
      </c>
      <c r="N4" s="5">
        <v>1.9535040000000004</v>
      </c>
      <c r="O4" s="5">
        <v>289.03910399999995</v>
      </c>
    </row>
    <row r="5" spans="1:15" x14ac:dyDescent="0.5">
      <c r="A5" s="3">
        <v>1997</v>
      </c>
      <c r="B5" s="3">
        <v>2540</v>
      </c>
      <c r="C5" s="5">
        <v>1.440288</v>
      </c>
      <c r="D5" s="5">
        <v>1.3737600000000001</v>
      </c>
      <c r="E5" s="5">
        <v>1.1283840000000001</v>
      </c>
      <c r="F5" s="5">
        <v>22.165056000000003</v>
      </c>
      <c r="G5" s="5">
        <v>29.496096000000005</v>
      </c>
      <c r="H5" s="5">
        <v>50.708159999999999</v>
      </c>
      <c r="I5" s="5">
        <v>32.529600000000002</v>
      </c>
      <c r="J5" s="5">
        <v>5.5460159999999998</v>
      </c>
      <c r="K5" s="5">
        <v>1.9517759999999997</v>
      </c>
      <c r="L5" s="5">
        <v>1.1724479999999999</v>
      </c>
      <c r="M5" s="5">
        <v>1.2018240000000002</v>
      </c>
      <c r="N5" s="5">
        <v>1.0074240000000003</v>
      </c>
      <c r="O5" s="5">
        <v>149.72083199999997</v>
      </c>
    </row>
    <row r="6" spans="1:15" x14ac:dyDescent="0.5">
      <c r="A6" s="3">
        <v>1998</v>
      </c>
      <c r="B6" s="3">
        <v>2541</v>
      </c>
      <c r="C6" s="5">
        <v>0.76723199999999991</v>
      </c>
      <c r="D6" s="5">
        <v>3.7679040000000001</v>
      </c>
      <c r="E6" s="5">
        <v>4.1826240000000015</v>
      </c>
      <c r="F6" s="5">
        <v>14.55753600000001</v>
      </c>
      <c r="G6" s="5">
        <v>19.523808000000002</v>
      </c>
      <c r="H6" s="5">
        <v>12.439872000000003</v>
      </c>
      <c r="I6" s="5">
        <v>4.5368640000000013</v>
      </c>
      <c r="J6" s="5">
        <v>1.9828800000000004</v>
      </c>
      <c r="K6" s="5">
        <v>0.77500799999999959</v>
      </c>
      <c r="L6" s="5">
        <v>0.40348799999999996</v>
      </c>
      <c r="M6" s="5">
        <v>0.28166400000000003</v>
      </c>
      <c r="N6" s="5">
        <v>0.33177600000000007</v>
      </c>
      <c r="O6" s="5">
        <v>63.550656000000018</v>
      </c>
    </row>
    <row r="7" spans="1:15" x14ac:dyDescent="0.5">
      <c r="A7" s="3">
        <v>1999</v>
      </c>
      <c r="B7" s="3">
        <v>2542</v>
      </c>
      <c r="C7" s="5">
        <v>6.7815360000000009</v>
      </c>
      <c r="D7" s="5">
        <v>14.432255999999997</v>
      </c>
      <c r="E7" s="5">
        <v>17.781120000000005</v>
      </c>
      <c r="F7" s="5">
        <v>11.758176000000004</v>
      </c>
      <c r="G7" s="5">
        <v>37.289376000000011</v>
      </c>
      <c r="H7" s="5">
        <v>60.311519999999987</v>
      </c>
      <c r="I7" s="5">
        <v>24.045983999999997</v>
      </c>
      <c r="J7" s="5">
        <v>8.0671679999999988</v>
      </c>
      <c r="K7" s="5">
        <v>3.4845120000000023</v>
      </c>
      <c r="L7" s="5">
        <v>2.1962880000000005</v>
      </c>
      <c r="M7" s="5">
        <v>1.7841600000000006</v>
      </c>
      <c r="N7" s="5">
        <v>1.600992</v>
      </c>
      <c r="O7" s="5">
        <v>189.53308800000005</v>
      </c>
    </row>
    <row r="8" spans="1:15" x14ac:dyDescent="0.5">
      <c r="A8" s="3">
        <v>2000</v>
      </c>
      <c r="B8" s="3">
        <v>2543</v>
      </c>
      <c r="C8" s="5">
        <v>12.597120000000002</v>
      </c>
      <c r="D8" s="5">
        <v>23.944896000000004</v>
      </c>
      <c r="E8" s="5">
        <v>32.151168000000006</v>
      </c>
      <c r="F8" s="5">
        <v>33.872256</v>
      </c>
      <c r="G8" s="5">
        <v>34.010495999999996</v>
      </c>
      <c r="H8" s="5">
        <v>62.239103999999983</v>
      </c>
      <c r="I8" s="5">
        <v>31.515264000000002</v>
      </c>
      <c r="J8" s="5">
        <v>9.0443519999999982</v>
      </c>
      <c r="K8" s="5">
        <v>3.7221120000000001</v>
      </c>
      <c r="L8" s="5">
        <v>2.2204800000000002</v>
      </c>
      <c r="M8" s="5">
        <v>1.202688</v>
      </c>
      <c r="N8" s="5">
        <v>2.2956480000000004</v>
      </c>
      <c r="O8" s="5">
        <v>248.81558399999997</v>
      </c>
    </row>
    <row r="9" spans="1:15" x14ac:dyDescent="0.5">
      <c r="A9" s="3">
        <v>2001</v>
      </c>
      <c r="B9" s="3">
        <v>2544</v>
      </c>
      <c r="C9" s="5">
        <v>1.3374720000000004</v>
      </c>
      <c r="D9" s="5">
        <v>10.056096</v>
      </c>
      <c r="E9" s="5">
        <v>14.669855999999998</v>
      </c>
      <c r="F9" s="5">
        <v>33.010848000000003</v>
      </c>
      <c r="G9" s="5">
        <v>53.986176000000007</v>
      </c>
      <c r="H9" s="5">
        <v>28.091232000000002</v>
      </c>
      <c r="I9" s="5">
        <v>22.071744000000002</v>
      </c>
      <c r="J9" s="5">
        <v>7.4295360000000015</v>
      </c>
      <c r="K9" s="5">
        <v>3.5614079999999997</v>
      </c>
      <c r="L9" s="5">
        <v>2.1271680000000002</v>
      </c>
      <c r="M9" s="5">
        <v>1.496448</v>
      </c>
      <c r="N9" s="5">
        <v>1.1085120000000002</v>
      </c>
      <c r="O9" s="5">
        <v>178.946496</v>
      </c>
    </row>
    <row r="10" spans="1:15" x14ac:dyDescent="0.5">
      <c r="A10" s="3">
        <v>2002</v>
      </c>
      <c r="B10" s="3">
        <v>2545</v>
      </c>
      <c r="C10" s="5">
        <v>0.63071999999999995</v>
      </c>
      <c r="D10" s="5">
        <v>6.8713920000000019</v>
      </c>
      <c r="E10" s="5">
        <v>21.223296000000001</v>
      </c>
      <c r="F10" s="5">
        <v>26.677728000000009</v>
      </c>
      <c r="G10" s="5">
        <v>95.306975999999977</v>
      </c>
      <c r="H10" s="5">
        <v>97.36156800000002</v>
      </c>
      <c r="I10" s="5">
        <v>28.677888000000006</v>
      </c>
      <c r="J10" s="5">
        <v>11.037600000000001</v>
      </c>
      <c r="K10" s="5">
        <v>6.4929599999999992</v>
      </c>
      <c r="L10" s="5">
        <v>3.2503680000000004</v>
      </c>
      <c r="M10" s="5">
        <v>2.6749440000000004</v>
      </c>
      <c r="N10" s="5">
        <v>2.1470400000000001</v>
      </c>
      <c r="O10" s="5">
        <v>302.35247999999996</v>
      </c>
    </row>
    <row r="11" spans="1:15" x14ac:dyDescent="0.5">
      <c r="A11" s="3">
        <v>2003</v>
      </c>
      <c r="B11" s="3">
        <v>2546</v>
      </c>
      <c r="C11" s="5">
        <v>0.72057599999999999</v>
      </c>
      <c r="D11" s="5">
        <v>0.79401599999999994</v>
      </c>
      <c r="E11" s="5">
        <v>5.7257280000000002</v>
      </c>
      <c r="F11" s="5">
        <v>8.633087999999999</v>
      </c>
      <c r="G11" s="5">
        <v>32.654880000000006</v>
      </c>
      <c r="H11" s="5">
        <v>57.849983999999992</v>
      </c>
      <c r="I11" s="5">
        <v>12.601439999999998</v>
      </c>
      <c r="J11" s="5">
        <v>3.4974720000000001</v>
      </c>
      <c r="K11" s="5">
        <v>2.0208960000000005</v>
      </c>
      <c r="L11" s="5">
        <v>1.4152320000000007</v>
      </c>
      <c r="M11" s="5">
        <v>2.2127039999999996</v>
      </c>
      <c r="N11" s="5">
        <v>0.97631999999999997</v>
      </c>
      <c r="O11" s="5">
        <v>129.10233599999998</v>
      </c>
    </row>
    <row r="12" spans="1:15" x14ac:dyDescent="0.5">
      <c r="A12" s="3">
        <v>2004</v>
      </c>
      <c r="B12" s="3">
        <v>2547</v>
      </c>
      <c r="C12" s="5">
        <v>1.0609919999999999</v>
      </c>
      <c r="D12" s="5">
        <v>12.109824</v>
      </c>
      <c r="E12" s="5">
        <v>52.742016</v>
      </c>
      <c r="F12" s="5">
        <v>30.584736000000003</v>
      </c>
      <c r="G12" s="5">
        <v>39.215232000000007</v>
      </c>
      <c r="H12" s="5">
        <v>62.933759999999999</v>
      </c>
      <c r="I12" s="5">
        <v>14.271552000000002</v>
      </c>
      <c r="J12" s="5">
        <v>4.4729279999999996</v>
      </c>
      <c r="K12" s="5">
        <v>2.7112319999999999</v>
      </c>
      <c r="L12" s="5">
        <v>1.911168</v>
      </c>
      <c r="M12" s="5">
        <v>1.4463359999999994</v>
      </c>
      <c r="N12" s="5">
        <v>1.7280000000000002</v>
      </c>
      <c r="O12" s="5">
        <v>225.18777600000004</v>
      </c>
    </row>
    <row r="13" spans="1:15" x14ac:dyDescent="0.5">
      <c r="A13" s="3">
        <v>2005</v>
      </c>
      <c r="B13" s="3">
        <v>2548</v>
      </c>
      <c r="C13" s="5">
        <v>3.3013440000000003</v>
      </c>
      <c r="D13" s="5">
        <v>2.3310719999999998</v>
      </c>
      <c r="E13" s="5">
        <v>15.717888000000002</v>
      </c>
      <c r="F13" s="5">
        <v>18.347904</v>
      </c>
      <c r="G13" s="5">
        <v>51.035616000000019</v>
      </c>
      <c r="H13" s="5">
        <v>58.817664000000015</v>
      </c>
      <c r="I13" s="5">
        <v>17.235935999999995</v>
      </c>
      <c r="J13" s="5">
        <v>4.7476800000000008</v>
      </c>
      <c r="K13" s="5">
        <v>2.3811840000000006</v>
      </c>
      <c r="L13" s="5">
        <v>1.512</v>
      </c>
      <c r="M13" s="5">
        <v>1.2519360000000002</v>
      </c>
      <c r="N13" s="5">
        <v>1.4255999999999998</v>
      </c>
      <c r="O13" s="5">
        <v>178.10582400000004</v>
      </c>
    </row>
    <row r="14" spans="1:15" x14ac:dyDescent="0.5">
      <c r="A14" s="3">
        <v>2006</v>
      </c>
      <c r="B14" s="3">
        <v>2549</v>
      </c>
      <c r="C14" s="5">
        <v>5.9313600000000006</v>
      </c>
      <c r="D14" s="5">
        <v>8.8067519999999995</v>
      </c>
      <c r="E14" s="5">
        <v>20.316096000000002</v>
      </c>
      <c r="F14" s="5">
        <v>45.875807999999992</v>
      </c>
      <c r="G14" s="5">
        <v>68.722560000000001</v>
      </c>
      <c r="H14" s="5">
        <v>91.286783999999997</v>
      </c>
      <c r="I14" s="5">
        <v>63.113472000000002</v>
      </c>
      <c r="J14" s="5">
        <v>9.7744320000000009</v>
      </c>
      <c r="K14" s="5">
        <v>4.0547520000000006</v>
      </c>
      <c r="L14" s="5">
        <v>1.9215360000000004</v>
      </c>
      <c r="M14" s="5">
        <v>0.94953600000000005</v>
      </c>
      <c r="N14" s="5">
        <v>1.2052800000000004</v>
      </c>
      <c r="O14" s="5">
        <v>321.95836800000006</v>
      </c>
    </row>
    <row r="15" spans="1:15" x14ac:dyDescent="0.5">
      <c r="A15" s="3">
        <v>2007</v>
      </c>
      <c r="B15" s="3">
        <v>2550</v>
      </c>
      <c r="C15" s="5">
        <v>1.2994559999999999</v>
      </c>
      <c r="D15" s="5">
        <v>11.793599999999998</v>
      </c>
      <c r="E15" s="5">
        <v>14.423616000000001</v>
      </c>
      <c r="F15" s="5">
        <v>12.362112</v>
      </c>
      <c r="G15" s="5">
        <v>55.319327999999999</v>
      </c>
      <c r="H15" s="5">
        <v>83.140992000000011</v>
      </c>
      <c r="I15" s="5">
        <v>66.89088000000001</v>
      </c>
      <c r="J15" s="5">
        <v>9.2905920000000002</v>
      </c>
      <c r="K15" s="5">
        <v>4.8677759999999983</v>
      </c>
      <c r="L15" s="5">
        <v>2.7086399999999995</v>
      </c>
      <c r="M15" s="5">
        <v>2.4753599999999998</v>
      </c>
      <c r="N15" s="5">
        <v>0.92534400000000017</v>
      </c>
      <c r="O15" s="5">
        <v>265.49769600000008</v>
      </c>
    </row>
    <row r="16" spans="1:15" x14ac:dyDescent="0.5">
      <c r="A16" s="3">
        <v>2008</v>
      </c>
      <c r="B16" s="3">
        <v>2551</v>
      </c>
      <c r="C16" s="5">
        <v>3.0378240000000005</v>
      </c>
      <c r="D16" s="5">
        <v>10.520064000000001</v>
      </c>
      <c r="E16" s="5">
        <v>13.10688</v>
      </c>
      <c r="F16" s="5">
        <v>23.454144000000003</v>
      </c>
      <c r="G16" s="5">
        <v>33.388415999999992</v>
      </c>
      <c r="H16" s="5">
        <v>58.273343999999994</v>
      </c>
      <c r="I16" s="5">
        <v>25.882847999999999</v>
      </c>
      <c r="J16" s="5">
        <v>22.625568000000005</v>
      </c>
      <c r="K16" s="5">
        <v>6.8048639999999985</v>
      </c>
      <c r="L16" s="5">
        <v>3.9320640000000004</v>
      </c>
      <c r="M16" s="5">
        <v>2.3950079999999994</v>
      </c>
      <c r="N16" s="5">
        <v>3.6901440000000001</v>
      </c>
      <c r="O16" s="5">
        <v>207.11116799999999</v>
      </c>
    </row>
    <row r="17" spans="1:15" x14ac:dyDescent="0.5">
      <c r="A17" s="3">
        <v>2009</v>
      </c>
      <c r="B17" s="3">
        <v>2552</v>
      </c>
      <c r="C17" s="5">
        <v>2.7354239999999996</v>
      </c>
      <c r="D17" s="5">
        <v>8.2036800000000003</v>
      </c>
      <c r="E17" s="5">
        <v>12.716352000000004</v>
      </c>
      <c r="F17" s="5">
        <v>37.572767999999989</v>
      </c>
      <c r="G17" s="5">
        <v>23.964767999999996</v>
      </c>
      <c r="H17" s="5">
        <v>51.61276800000001</v>
      </c>
      <c r="I17" s="5">
        <v>38.830751999999997</v>
      </c>
      <c r="J17" s="5">
        <v>8.0568000000000008</v>
      </c>
      <c r="K17" s="5">
        <v>3.3877440000000001</v>
      </c>
      <c r="L17" s="5">
        <v>2.2895999999999996</v>
      </c>
      <c r="M17" s="5">
        <v>0.59011199999999997</v>
      </c>
      <c r="N17" s="5">
        <v>0.31363199999999991</v>
      </c>
      <c r="O17" s="5">
        <v>190.27440000000001</v>
      </c>
    </row>
    <row r="18" spans="1:15" x14ac:dyDescent="0.5">
      <c r="A18" s="3">
        <v>2010</v>
      </c>
      <c r="B18" s="3">
        <v>2553</v>
      </c>
      <c r="C18" s="5">
        <v>0.77500799999999992</v>
      </c>
      <c r="D18" s="5">
        <v>3.0170879999999998</v>
      </c>
      <c r="E18" s="5">
        <v>1.9344960000000002</v>
      </c>
      <c r="F18" s="5">
        <v>8.1518399999999982</v>
      </c>
      <c r="G18" s="5">
        <v>28.123199999999997</v>
      </c>
      <c r="H18" s="5">
        <v>53.456544000000015</v>
      </c>
      <c r="I18" s="5">
        <v>19.991231999999997</v>
      </c>
      <c r="J18" s="5">
        <v>5.1641280000000007</v>
      </c>
      <c r="K18" s="5">
        <v>2.5194240000000008</v>
      </c>
      <c r="L18" s="5">
        <v>0.92534399999999983</v>
      </c>
      <c r="M18" s="5">
        <v>1.1059199999999998</v>
      </c>
      <c r="N18" s="5">
        <v>3.8845439999999996</v>
      </c>
      <c r="O18" s="5">
        <v>129.048768</v>
      </c>
    </row>
    <row r="19" spans="1:15" x14ac:dyDescent="0.5">
      <c r="A19" s="3">
        <v>2011</v>
      </c>
      <c r="B19" s="3">
        <v>2554</v>
      </c>
      <c r="C19" s="5">
        <v>2.5462080000000005</v>
      </c>
      <c r="D19" s="5">
        <v>30.615840000000002</v>
      </c>
      <c r="E19" s="5">
        <v>24.503040000000002</v>
      </c>
      <c r="F19" s="5">
        <v>35.952767999999999</v>
      </c>
      <c r="G19" s="5">
        <v>56.420928000000004</v>
      </c>
      <c r="H19" s="5">
        <v>135.38016000000002</v>
      </c>
      <c r="I19" s="5">
        <v>35.115552000000001</v>
      </c>
      <c r="J19" s="5">
        <v>6.6415680000000021</v>
      </c>
      <c r="K19" s="5">
        <v>3.0214079999999996</v>
      </c>
      <c r="L19" s="5">
        <v>2.3362560000000006</v>
      </c>
      <c r="M19" s="5">
        <v>2.0234880000000004</v>
      </c>
      <c r="N19" s="5">
        <v>1.5733440000000001</v>
      </c>
      <c r="O19" s="5">
        <v>336.13056</v>
      </c>
    </row>
    <row r="20" spans="1:15" x14ac:dyDescent="0.5">
      <c r="A20" s="3">
        <v>2012</v>
      </c>
      <c r="B20" s="3">
        <v>2555</v>
      </c>
      <c r="C20" s="5">
        <v>0.25056</v>
      </c>
      <c r="D20" s="5">
        <v>8.4853440000000013</v>
      </c>
      <c r="E20" s="5">
        <v>5.1831360000000002</v>
      </c>
      <c r="F20" s="5">
        <v>32.175360000000005</v>
      </c>
      <c r="G20" s="5">
        <v>40.214016000000008</v>
      </c>
      <c r="H20" s="5">
        <v>74.878560000000007</v>
      </c>
      <c r="I20" s="5">
        <v>28.326240000000002</v>
      </c>
      <c r="J20" s="5">
        <v>8.8050239999999995</v>
      </c>
      <c r="K20" s="5">
        <v>6.3365759999999991</v>
      </c>
      <c r="L20" s="5">
        <v>2.020896</v>
      </c>
      <c r="M20" s="5">
        <v>0.81648000000000043</v>
      </c>
      <c r="N20" s="5">
        <v>0.73267199999999977</v>
      </c>
      <c r="O20" s="5">
        <v>208.22486400000005</v>
      </c>
    </row>
    <row r="21" spans="1:15" x14ac:dyDescent="0.5">
      <c r="A21" s="3">
        <v>2013</v>
      </c>
      <c r="B21" s="3">
        <v>2556</v>
      </c>
      <c r="C21" s="5">
        <v>1.2346560000000002</v>
      </c>
      <c r="D21" s="5">
        <v>2.3215680000000001</v>
      </c>
      <c r="E21" s="5">
        <v>12.261888000000003</v>
      </c>
      <c r="F21" s="5">
        <v>12.118463999999999</v>
      </c>
      <c r="G21" s="5">
        <v>32.483807999999996</v>
      </c>
      <c r="H21" s="5">
        <v>54.42163200000001</v>
      </c>
      <c r="I21" s="5">
        <v>20.833632000000009</v>
      </c>
      <c r="J21" s="5">
        <v>5.9693760000000022</v>
      </c>
      <c r="K21" s="5">
        <v>3.5899200000000007</v>
      </c>
      <c r="L21" s="5">
        <v>2.6170559999999998</v>
      </c>
      <c r="M21" s="5">
        <v>1.7910719999999998</v>
      </c>
      <c r="N21" s="5">
        <v>1.8040320000000001</v>
      </c>
      <c r="O21" s="5">
        <v>151.44710400000002</v>
      </c>
    </row>
    <row r="22" spans="1:15" x14ac:dyDescent="0.5">
      <c r="A22" s="3">
        <v>2014</v>
      </c>
      <c r="B22" s="3">
        <v>2557</v>
      </c>
      <c r="C22" s="5">
        <v>0.97891200000000056</v>
      </c>
      <c r="D22" s="5">
        <v>0.92448000000000019</v>
      </c>
      <c r="E22" s="5">
        <v>8.1207360000000008</v>
      </c>
      <c r="F22" s="5">
        <v>10.540799999999997</v>
      </c>
      <c r="G22" s="5">
        <v>29.849472000000009</v>
      </c>
      <c r="H22" s="5">
        <v>46.184255999999998</v>
      </c>
      <c r="I22" s="5">
        <v>16.644959999999998</v>
      </c>
      <c r="J22" s="5">
        <v>9.8781119999999998</v>
      </c>
      <c r="K22" s="5">
        <v>3.0585599999999995</v>
      </c>
      <c r="L22" s="5">
        <v>2.020032</v>
      </c>
      <c r="M22" s="5">
        <v>2.1288960000000001</v>
      </c>
      <c r="N22" s="5">
        <v>2.7881280000000004</v>
      </c>
      <c r="O22" s="5">
        <v>133.117344</v>
      </c>
    </row>
    <row r="23" spans="1:15" x14ac:dyDescent="0.5">
      <c r="A23" s="3">
        <v>2015</v>
      </c>
      <c r="B23" s="3">
        <v>2558</v>
      </c>
      <c r="C23" s="5">
        <v>1.967328</v>
      </c>
      <c r="D23" s="5">
        <v>0.92707200000000012</v>
      </c>
      <c r="E23" s="5">
        <v>1.3443839999999998</v>
      </c>
      <c r="F23" s="5">
        <v>9.1851839999999996</v>
      </c>
      <c r="G23" s="5">
        <v>14.605055999999999</v>
      </c>
      <c r="H23" s="5">
        <v>16.530048000000001</v>
      </c>
      <c r="I23" s="5">
        <v>19.183391999999998</v>
      </c>
      <c r="J23" s="5">
        <v>4.1852159999999996</v>
      </c>
      <c r="K23" s="5">
        <v>3.0447360000000003</v>
      </c>
      <c r="L23" s="5">
        <v>2.005344</v>
      </c>
      <c r="M23" s="5">
        <v>1.5482880000000006</v>
      </c>
      <c r="N23" s="5">
        <v>0.79488000000000048</v>
      </c>
      <c r="O23" s="5">
        <v>75.320927999999995</v>
      </c>
    </row>
    <row r="24" spans="1:15" x14ac:dyDescent="0.5">
      <c r="A24" s="3">
        <v>2016</v>
      </c>
      <c r="B24" s="3">
        <v>2559</v>
      </c>
      <c r="C24" s="5">
        <v>0.68515199999999987</v>
      </c>
      <c r="D24" s="5">
        <v>9.0642239999999994</v>
      </c>
      <c r="E24" s="5">
        <v>21.995712000000001</v>
      </c>
      <c r="F24" s="5">
        <v>63.465119999999978</v>
      </c>
      <c r="G24" s="5">
        <v>32.111424000000007</v>
      </c>
      <c r="H24" s="5">
        <v>59.660927999999991</v>
      </c>
      <c r="I24" s="5">
        <v>33.597503999999994</v>
      </c>
      <c r="J24" s="5">
        <v>6.6830400000000001</v>
      </c>
      <c r="K24" s="5">
        <v>3.5657280000000009</v>
      </c>
      <c r="L24" s="5">
        <v>2.052</v>
      </c>
      <c r="M24" s="5">
        <v>1.5923520000000007</v>
      </c>
      <c r="N24" s="5">
        <v>1.6519679999999997</v>
      </c>
      <c r="O24" s="5">
        <v>236.12515199999999</v>
      </c>
    </row>
    <row r="25" spans="1:15" x14ac:dyDescent="0.5">
      <c r="A25" s="3">
        <v>2017</v>
      </c>
      <c r="B25" s="3">
        <v>2560</v>
      </c>
      <c r="C25" s="5">
        <v>2.7794879999999997</v>
      </c>
      <c r="D25" s="5">
        <v>17.609184000000003</v>
      </c>
      <c r="E25" s="5">
        <v>12.751776000000001</v>
      </c>
      <c r="F25" s="5">
        <v>56.146176000000018</v>
      </c>
      <c r="G25" s="5">
        <v>62.445600000000006</v>
      </c>
      <c r="H25" s="5">
        <v>46.119456</v>
      </c>
      <c r="I25" s="5">
        <v>58.555872000000022</v>
      </c>
      <c r="J25" s="5">
        <v>10.456128000000001</v>
      </c>
      <c r="K25" s="5">
        <v>4.1748479999999999</v>
      </c>
      <c r="L25" s="5">
        <v>1.7210880000000006</v>
      </c>
      <c r="M25" s="5">
        <v>1.456704</v>
      </c>
      <c r="N25" s="5">
        <v>1.4204160000000001</v>
      </c>
      <c r="O25" s="5">
        <v>275.63673600000004</v>
      </c>
    </row>
    <row r="26" spans="1:15" x14ac:dyDescent="0.5">
      <c r="A26" s="3">
        <v>2018</v>
      </c>
      <c r="B26" s="3">
        <v>2561</v>
      </c>
      <c r="C26" s="5">
        <v>1.5664319999999998</v>
      </c>
      <c r="D26" s="5">
        <v>2.3362560000000001</v>
      </c>
      <c r="E26" s="5">
        <v>7.3094399999999995</v>
      </c>
      <c r="F26" s="5">
        <v>45.752255999999996</v>
      </c>
      <c r="G26" s="5">
        <v>49.669632000000007</v>
      </c>
      <c r="H26" s="5">
        <v>40.63478400000001</v>
      </c>
      <c r="I26" s="5">
        <v>8.5708800000000007</v>
      </c>
      <c r="J26" s="5">
        <v>5.6540160000000004</v>
      </c>
      <c r="K26" s="5">
        <v>2.450304</v>
      </c>
      <c r="L26" s="5">
        <v>1.4523839999999999</v>
      </c>
      <c r="M26" s="5">
        <v>1.1482560000000004</v>
      </c>
      <c r="N26" s="5">
        <v>1.4808959999999998</v>
      </c>
      <c r="O26" s="5">
        <v>168.02553600000002</v>
      </c>
    </row>
    <row r="27" spans="1:15" x14ac:dyDescent="0.5">
      <c r="A27" s="3">
        <v>2019</v>
      </c>
      <c r="B27" s="3">
        <v>2562</v>
      </c>
      <c r="C27" s="5">
        <v>1.1871360000000004</v>
      </c>
      <c r="D27" s="5">
        <v>2.2965120000000003</v>
      </c>
      <c r="E27" s="5">
        <v>2.2576320000000001</v>
      </c>
      <c r="F27" s="5">
        <v>2.4960959999999996</v>
      </c>
      <c r="G27" s="5">
        <v>46.262880000000003</v>
      </c>
      <c r="H27" s="5">
        <v>38.763360000000006</v>
      </c>
      <c r="I27" s="5">
        <v>4.8850560000000005</v>
      </c>
      <c r="J27" s="5">
        <v>1.9517760000000006</v>
      </c>
      <c r="K27" s="5">
        <v>1.6234559999999996</v>
      </c>
      <c r="L27" s="5">
        <v>1.1689919999999998</v>
      </c>
      <c r="M27" s="5">
        <v>0.91195200000000176</v>
      </c>
      <c r="N27" s="5">
        <v>2.0718720000000004</v>
      </c>
      <c r="O27" s="5">
        <v>105.87672000000001</v>
      </c>
    </row>
    <row r="28" spans="1:15" x14ac:dyDescent="0.5">
      <c r="A28" s="3">
        <v>2020</v>
      </c>
      <c r="B28" s="3">
        <v>2563</v>
      </c>
      <c r="C28" s="5">
        <v>0</v>
      </c>
      <c r="D28" s="5">
        <v>0.14860800000000002</v>
      </c>
      <c r="E28" s="5">
        <v>0.76896000000000009</v>
      </c>
      <c r="F28" s="5">
        <v>2.6058239999999997</v>
      </c>
      <c r="G28" s="5">
        <v>31.049567999999994</v>
      </c>
      <c r="H28" s="5">
        <v>15.038784000000001</v>
      </c>
      <c r="I28" s="5">
        <v>23.742720000000006</v>
      </c>
      <c r="J28" s="5">
        <v>3.2857919999999994</v>
      </c>
      <c r="K28" s="5">
        <v>1.2078720000000005</v>
      </c>
      <c r="L28" s="5">
        <v>0.22809599999999999</v>
      </c>
      <c r="M28" s="5">
        <v>0</v>
      </c>
      <c r="N28" s="5">
        <v>0</v>
      </c>
      <c r="O28" s="5">
        <v>78.076224000000011</v>
      </c>
    </row>
    <row r="29" spans="1:15" x14ac:dyDescent="0.5">
      <c r="A29" s="3">
        <v>2021</v>
      </c>
      <c r="B29" s="3">
        <v>2564</v>
      </c>
      <c r="C29" s="5">
        <v>0.360288</v>
      </c>
      <c r="D29" s="5">
        <v>0.67996800000000013</v>
      </c>
      <c r="E29" s="5">
        <v>0</v>
      </c>
      <c r="F29" s="5">
        <v>23.746175999999998</v>
      </c>
      <c r="G29" s="5">
        <v>8.8680959999999995</v>
      </c>
      <c r="H29" s="5">
        <v>52.157088000000016</v>
      </c>
      <c r="I29" s="5">
        <v>18.718559999999997</v>
      </c>
      <c r="J29" s="5">
        <v>4.3329599999999999</v>
      </c>
      <c r="K29" s="5">
        <v>0.95385599999999993</v>
      </c>
      <c r="L29" s="5">
        <v>1.2666240000000004</v>
      </c>
      <c r="M29" s="5">
        <v>0.51926400000000006</v>
      </c>
      <c r="N29" s="5">
        <v>1.0618559999999997</v>
      </c>
      <c r="O29" s="5">
        <v>112.66473600000002</v>
      </c>
    </row>
    <row r="30" spans="1:15" x14ac:dyDescent="0.5">
      <c r="A30" s="3">
        <v>2022</v>
      </c>
      <c r="B30" s="3">
        <v>2565</v>
      </c>
      <c r="C30" s="5">
        <v>3.2806080000000004</v>
      </c>
      <c r="D30" s="5">
        <v>3.1596480000000007</v>
      </c>
      <c r="E30" s="5">
        <v>3.2037120000000003</v>
      </c>
      <c r="F30" s="5">
        <v>39.629952000000003</v>
      </c>
      <c r="G30" s="5">
        <v>67.379040000000018</v>
      </c>
      <c r="H30" s="5">
        <v>39.373344000000003</v>
      </c>
      <c r="I30" s="5">
        <v>20.744640000000004</v>
      </c>
      <c r="J30" s="5">
        <v>5.7309119999999991</v>
      </c>
      <c r="K30" s="5">
        <v>3.0300480000000012</v>
      </c>
      <c r="L30" s="5">
        <v>1.6640639999999998</v>
      </c>
      <c r="M30" s="5">
        <v>1.0627200000000003</v>
      </c>
      <c r="N30" s="5">
        <v>0.52617600000000009</v>
      </c>
      <c r="O30" s="5">
        <v>188.78486400000011</v>
      </c>
    </row>
    <row r="31" spans="1:15" x14ac:dyDescent="0.5">
      <c r="A31" s="3">
        <v>2023</v>
      </c>
      <c r="B31" s="3">
        <v>2566</v>
      </c>
      <c r="C31" s="5">
        <v>0</v>
      </c>
      <c r="D31" s="5">
        <v>1.0264319999999998</v>
      </c>
      <c r="E31" s="5">
        <v>9.163584000000002</v>
      </c>
      <c r="F31" s="5">
        <v>8.3920319999999986</v>
      </c>
      <c r="G31" s="5">
        <v>10.257408</v>
      </c>
      <c r="H31" s="5">
        <v>24.604991999999999</v>
      </c>
      <c r="I31" s="5">
        <v>23.393664000000005</v>
      </c>
      <c r="J31" s="5">
        <v>5.7965760000000017</v>
      </c>
      <c r="K31" s="5">
        <v>2.0399040000000008</v>
      </c>
      <c r="L31" s="5">
        <v>0.6402239999999999</v>
      </c>
      <c r="M31" s="5">
        <v>0.82943999999999907</v>
      </c>
      <c r="N31" s="5">
        <v>2.5764479999999992</v>
      </c>
      <c r="O31" s="5">
        <v>88.720703999999998</v>
      </c>
    </row>
    <row r="32" spans="1:15" x14ac:dyDescent="0.5">
      <c r="A32" s="3"/>
      <c r="B32" s="3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</row>
    <row r="33" spans="1:15" x14ac:dyDescent="0.5">
      <c r="A33" s="3"/>
      <c r="B33" s="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</row>
    <row r="34" spans="1:15" x14ac:dyDescent="0.5">
      <c r="C34" s="1" t="s">
        <v>16</v>
      </c>
      <c r="D34" s="1" t="s">
        <v>17</v>
      </c>
      <c r="E34" s="1" t="s">
        <v>18</v>
      </c>
      <c r="F34" s="1" t="s">
        <v>19</v>
      </c>
      <c r="G34" s="1" t="s">
        <v>20</v>
      </c>
      <c r="H34" s="1" t="s">
        <v>21</v>
      </c>
      <c r="I34" s="1" t="s">
        <v>22</v>
      </c>
      <c r="J34" s="1" t="s">
        <v>23</v>
      </c>
      <c r="K34" s="1" t="s">
        <v>24</v>
      </c>
      <c r="L34" s="1" t="s">
        <v>25</v>
      </c>
      <c r="M34" s="1" t="s">
        <v>26</v>
      </c>
      <c r="N34" s="1" t="s">
        <v>27</v>
      </c>
      <c r="O34" s="1" t="s">
        <v>28</v>
      </c>
    </row>
    <row r="35" spans="1:15" x14ac:dyDescent="0.5">
      <c r="A35" s="6" t="s">
        <v>29</v>
      </c>
      <c r="B35" s="7"/>
      <c r="C35" s="4">
        <f>SUM(C4:C33)/COUNT(C4:C33)</f>
        <v>2.3824800000000006</v>
      </c>
      <c r="D35" s="4">
        <f t="shared" ref="D35:O35" si="0">SUM(D4:D33)/COUNT(D4:D33)</f>
        <v>8.1528274285714293</v>
      </c>
      <c r="E35" s="4">
        <f t="shared" si="0"/>
        <v>13.087501714285718</v>
      </c>
      <c r="F35" s="4">
        <f t="shared" si="0"/>
        <v>24.435802285714281</v>
      </c>
      <c r="G35" s="4">
        <f t="shared" si="0"/>
        <v>40.14150171428571</v>
      </c>
      <c r="H35" s="4">
        <f t="shared" si="0"/>
        <v>56.579595428571437</v>
      </c>
      <c r="I35" s="4">
        <f t="shared" si="0"/>
        <v>26.656405714285711</v>
      </c>
      <c r="J35" s="4">
        <f t="shared" si="0"/>
        <v>7.1544445714285718</v>
      </c>
      <c r="K35" s="4">
        <f t="shared" si="0"/>
        <v>3.2742205714285726</v>
      </c>
      <c r="L35" s="4">
        <f t="shared" si="0"/>
        <v>1.8642651428571431</v>
      </c>
      <c r="M35" s="4">
        <f t="shared" si="0"/>
        <v>1.3895125714285717</v>
      </c>
      <c r="N35" s="4">
        <f t="shared" si="0"/>
        <v>1.5384445714285715</v>
      </c>
      <c r="O35" s="4">
        <f t="shared" si="0"/>
        <v>186.65700171428574</v>
      </c>
    </row>
    <row r="36" spans="1:15" x14ac:dyDescent="0.5">
      <c r="A36" s="6" t="s">
        <v>30</v>
      </c>
      <c r="B36" s="7"/>
      <c r="C36" s="4">
        <f>STDEV(C4:C33)</f>
        <v>2.7806428834785679</v>
      </c>
      <c r="D36" s="4">
        <f t="shared" ref="D36:O36" si="1">STDEV(D4:D33)</f>
        <v>8.6333869050393641</v>
      </c>
      <c r="E36" s="4">
        <f t="shared" si="1"/>
        <v>11.846420917934767</v>
      </c>
      <c r="F36" s="4">
        <f t="shared" si="1"/>
        <v>16.203742448236657</v>
      </c>
      <c r="G36" s="4">
        <f t="shared" si="1"/>
        <v>19.207615683915883</v>
      </c>
      <c r="H36" s="4">
        <f t="shared" si="1"/>
        <v>28.271117585080514</v>
      </c>
      <c r="I36" s="4">
        <f t="shared" si="1"/>
        <v>15.438747214000569</v>
      </c>
      <c r="J36" s="4">
        <f t="shared" si="1"/>
        <v>3.9816763467957981</v>
      </c>
      <c r="K36" s="4">
        <f t="shared" si="1"/>
        <v>1.5540939771870721</v>
      </c>
      <c r="L36" s="4">
        <f t="shared" si="1"/>
        <v>0.83219877396963937</v>
      </c>
      <c r="M36" s="4">
        <f t="shared" si="1"/>
        <v>0.67240148388380472</v>
      </c>
      <c r="N36" s="4">
        <f t="shared" si="1"/>
        <v>0.93044967066528794</v>
      </c>
      <c r="O36" s="4">
        <f t="shared" si="1"/>
        <v>77.188658513774214</v>
      </c>
    </row>
    <row r="37" spans="1:15" x14ac:dyDescent="0.5">
      <c r="A37" s="6" t="s">
        <v>31</v>
      </c>
      <c r="B37" s="7"/>
      <c r="C37" s="4">
        <f>C35+C36</f>
        <v>5.1631228834785681</v>
      </c>
      <c r="D37" s="4">
        <f t="shared" ref="D37:O37" si="2">D35+D36</f>
        <v>16.786214333610793</v>
      </c>
      <c r="E37" s="4">
        <f t="shared" si="2"/>
        <v>24.933922632220487</v>
      </c>
      <c r="F37" s="4">
        <f t="shared" si="2"/>
        <v>40.639544733950942</v>
      </c>
      <c r="G37" s="4">
        <f t="shared" si="2"/>
        <v>59.349117398201592</v>
      </c>
      <c r="H37" s="4">
        <f t="shared" si="2"/>
        <v>84.850713013651955</v>
      </c>
      <c r="I37" s="4">
        <f t="shared" si="2"/>
        <v>42.095152928286282</v>
      </c>
      <c r="J37" s="4">
        <f t="shared" si="2"/>
        <v>11.136120918224369</v>
      </c>
      <c r="K37" s="4">
        <f t="shared" si="2"/>
        <v>4.8283145486156442</v>
      </c>
      <c r="L37" s="4">
        <f t="shared" si="2"/>
        <v>2.6964639168267825</v>
      </c>
      <c r="M37" s="4">
        <f t="shared" si="2"/>
        <v>2.0619140553123763</v>
      </c>
      <c r="N37" s="4">
        <f t="shared" si="2"/>
        <v>2.4688942420938593</v>
      </c>
      <c r="O37" s="4">
        <f t="shared" si="2"/>
        <v>263.84566022805996</v>
      </c>
    </row>
    <row r="38" spans="1:15" x14ac:dyDescent="0.5">
      <c r="A38" s="6" t="s">
        <v>32</v>
      </c>
      <c r="B38" s="7"/>
      <c r="C38" s="4">
        <f>C35-C36</f>
        <v>-0.39816288347856732</v>
      </c>
      <c r="D38" s="4">
        <f t="shared" ref="D38:O38" si="3">D35-D36</f>
        <v>-0.48055947646793484</v>
      </c>
      <c r="E38" s="4">
        <f t="shared" si="3"/>
        <v>1.2410807963509516</v>
      </c>
      <c r="F38" s="4">
        <f t="shared" si="3"/>
        <v>8.2320598374776246</v>
      </c>
      <c r="G38" s="4">
        <f t="shared" si="3"/>
        <v>20.933886030369827</v>
      </c>
      <c r="H38" s="4">
        <f t="shared" si="3"/>
        <v>28.308477843490923</v>
      </c>
      <c r="I38" s="4">
        <f t="shared" si="3"/>
        <v>11.217658500285141</v>
      </c>
      <c r="J38" s="4">
        <f t="shared" si="3"/>
        <v>3.1727682246327737</v>
      </c>
      <c r="K38" s="4">
        <f t="shared" si="3"/>
        <v>1.7201265942415005</v>
      </c>
      <c r="L38" s="4">
        <f t="shared" si="3"/>
        <v>1.0320663688875036</v>
      </c>
      <c r="M38" s="4">
        <f t="shared" si="3"/>
        <v>0.71711108754476693</v>
      </c>
      <c r="N38" s="4">
        <f t="shared" si="3"/>
        <v>0.60799490076328355</v>
      </c>
      <c r="O38" s="4">
        <f t="shared" si="3"/>
        <v>109.46834320051153</v>
      </c>
    </row>
    <row r="39" spans="1:15" x14ac:dyDescent="0.5">
      <c r="A39" s="6" t="s">
        <v>33</v>
      </c>
      <c r="B39" s="7"/>
      <c r="C39" s="4">
        <f>MAX(C4:C33)</f>
        <v>12.597120000000002</v>
      </c>
      <c r="D39" s="4">
        <f t="shared" ref="D39:O39" si="4">MAX(D4:D33)</f>
        <v>30.661632000000001</v>
      </c>
      <c r="E39" s="4">
        <f t="shared" si="4"/>
        <v>52.742016</v>
      </c>
      <c r="F39" s="4">
        <f t="shared" si="4"/>
        <v>63.465119999999978</v>
      </c>
      <c r="G39" s="4">
        <f t="shared" si="4"/>
        <v>95.306975999999977</v>
      </c>
      <c r="H39" s="4">
        <f t="shared" si="4"/>
        <v>135.38016000000002</v>
      </c>
      <c r="I39" s="4">
        <f t="shared" si="4"/>
        <v>66.89088000000001</v>
      </c>
      <c r="J39" s="4">
        <f t="shared" si="4"/>
        <v>22.625568000000005</v>
      </c>
      <c r="K39" s="4">
        <f t="shared" si="4"/>
        <v>6.8048639999999985</v>
      </c>
      <c r="L39" s="4">
        <f t="shared" si="4"/>
        <v>3.9320640000000004</v>
      </c>
      <c r="M39" s="4">
        <f t="shared" si="4"/>
        <v>2.6749440000000004</v>
      </c>
      <c r="N39" s="4">
        <f t="shared" si="4"/>
        <v>3.8845439999999996</v>
      </c>
      <c r="O39" s="4">
        <f t="shared" si="4"/>
        <v>336.13056</v>
      </c>
    </row>
    <row r="40" spans="1:15" x14ac:dyDescent="0.5">
      <c r="A40" s="6" t="s">
        <v>34</v>
      </c>
      <c r="B40" s="7"/>
      <c r="C40" s="4">
        <f>MIN(C4:C33)</f>
        <v>0</v>
      </c>
      <c r="D40" s="4">
        <f t="shared" ref="D40:O40" si="5">MIN(D4:D33)</f>
        <v>0.14860800000000002</v>
      </c>
      <c r="E40" s="4">
        <f t="shared" si="5"/>
        <v>0</v>
      </c>
      <c r="F40" s="4">
        <f t="shared" si="5"/>
        <v>2.4960959999999996</v>
      </c>
      <c r="G40" s="4">
        <f t="shared" si="5"/>
        <v>8.8680959999999995</v>
      </c>
      <c r="H40" s="4">
        <f t="shared" si="5"/>
        <v>12.439872000000003</v>
      </c>
      <c r="I40" s="4">
        <f t="shared" si="5"/>
        <v>4.5368640000000013</v>
      </c>
      <c r="J40" s="4">
        <f t="shared" si="5"/>
        <v>1.9517760000000006</v>
      </c>
      <c r="K40" s="4">
        <f t="shared" si="5"/>
        <v>0.77500799999999959</v>
      </c>
      <c r="L40" s="4">
        <f t="shared" si="5"/>
        <v>0.22809599999999999</v>
      </c>
      <c r="M40" s="4">
        <f t="shared" si="5"/>
        <v>0</v>
      </c>
      <c r="N40" s="4">
        <f t="shared" si="5"/>
        <v>0</v>
      </c>
      <c r="O40" s="4">
        <f t="shared" si="5"/>
        <v>63.550656000000018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Paradorn Phawking</cp:lastModifiedBy>
  <dcterms:created xsi:type="dcterms:W3CDTF">2018-05-22T06:51:02Z</dcterms:created>
  <dcterms:modified xsi:type="dcterms:W3CDTF">2024-04-22T06:48:25Z</dcterms:modified>
</cp:coreProperties>
</file>